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Leah\客户信息\Guangdong\香港城市大学（东莞）\"/>
    </mc:Choice>
  </mc:AlternateContent>
  <xr:revisionPtr revIDLastSave="0" documentId="13_ncr:1_{BE9675A2-CDA8-4ED3-B724-AB58D53482B3}" xr6:coauthVersionLast="47" xr6:coauthVersionMax="47" xr10:uidLastSave="{00000000-0000-0000-0000-000000000000}"/>
  <bookViews>
    <workbookView xWindow="-110" yWindow="-110" windowWidth="19420" windowHeight="1150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G11" i="1"/>
  <c r="F11" i="1"/>
  <c r="E11" i="1"/>
  <c r="D11" i="1"/>
  <c r="C11" i="1"/>
  <c r="B3" i="1"/>
  <c r="C3" i="1" s="1"/>
  <c r="B4" i="1"/>
  <c r="C4" i="1" s="1"/>
  <c r="B5" i="1"/>
  <c r="C5" i="1" s="1"/>
  <c r="B6" i="1"/>
  <c r="C6" i="1" s="1"/>
  <c r="B7" i="1"/>
  <c r="C7" i="1" s="1"/>
  <c r="B8" i="1"/>
  <c r="C8" i="1" s="1"/>
  <c r="B9" i="1"/>
  <c r="C9" i="1" s="1"/>
  <c r="B10" i="1"/>
  <c r="C10" i="1" s="1"/>
  <c r="B2" i="1"/>
  <c r="C2" i="1" s="1"/>
  <c r="F8" i="1" l="1"/>
  <c r="D8" i="1"/>
  <c r="H8" i="1"/>
  <c r="E8" i="1"/>
  <c r="G8" i="1"/>
  <c r="F7" i="1"/>
  <c r="D7" i="1"/>
  <c r="G7" i="1"/>
  <c r="H7" i="1"/>
  <c r="E7" i="1"/>
  <c r="G6" i="1"/>
  <c r="H6" i="1"/>
  <c r="E6" i="1"/>
  <c r="F6" i="1"/>
  <c r="D6" i="1"/>
  <c r="H4" i="1"/>
  <c r="E4" i="1"/>
  <c r="D4" i="1"/>
  <c r="F4" i="1"/>
  <c r="G4" i="1"/>
  <c r="H3" i="1"/>
  <c r="E3" i="1"/>
  <c r="F3" i="1"/>
  <c r="G3" i="1"/>
  <c r="D3" i="1"/>
  <c r="G5" i="1"/>
  <c r="D5" i="1"/>
  <c r="H5" i="1"/>
  <c r="F5" i="1"/>
  <c r="E5" i="1"/>
  <c r="G2" i="1"/>
  <c r="D2" i="1"/>
  <c r="F2" i="1"/>
  <c r="H2" i="1"/>
  <c r="E2" i="1"/>
  <c r="E10" i="1"/>
  <c r="G10" i="1"/>
  <c r="H10" i="1"/>
  <c r="D10" i="1"/>
  <c r="F10" i="1"/>
  <c r="E9" i="1"/>
  <c r="F9" i="1"/>
  <c r="H9" i="1"/>
  <c r="D9" i="1"/>
  <c r="G9" i="1"/>
</calcChain>
</file>

<file path=xl/sharedStrings.xml><?xml version="1.0" encoding="utf-8"?>
<sst xmlns="http://schemas.openxmlformats.org/spreadsheetml/2006/main" count="18" uniqueCount="18">
  <si>
    <t>期刊</t>
  </si>
  <si>
    <t>Nature</t>
  </si>
  <si>
    <t>Nature Materials</t>
  </si>
  <si>
    <t>Nature Methods</t>
  </si>
  <si>
    <t>Nature Nanotechnology</t>
  </si>
  <si>
    <t>Nature Photonics</t>
  </si>
  <si>
    <t>Nature Physics</t>
  </si>
  <si>
    <t>Nature Electronics</t>
  </si>
  <si>
    <t>Nature Reviews Physics</t>
  </si>
  <si>
    <t>Nature Machine Intelligence</t>
  </si>
  <si>
    <t>Nature Computational Science</t>
  </si>
  <si>
    <t>《自然-计算科学》</t>
  </si>
  <si>
    <t>ISSN-E</t>
  </si>
  <si>
    <t>影响因子</t>
  </si>
  <si>
    <t>学科排名</t>
  </si>
  <si>
    <t>创刊年</t>
  </si>
  <si>
    <t>介绍</t>
  </si>
  <si>
    <t>地址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</si>
</sst>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
    <xf numFmtId="0" fontId="0" fillId="0" borderId="0" xfId="0"/>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Leah\Product\Nature\2025\Nature&#26399;&#21002;&#21015;&#34920;2025.xlsx" TargetMode="External"/><Relationship Id="rId1" Type="http://schemas.openxmlformats.org/officeDocument/2006/relationships/externalLinkPath" Target="/Leah/Product/Nature/2025/Nature&#26399;&#21002;&#21015;&#349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ture"/>
    </sheetNames>
    <sheetDataSet>
      <sheetData sheetId="0">
        <row r="1">
          <cell r="A1" t="str">
            <v>Nature期刊列表2025</v>
          </cell>
        </row>
        <row r="2">
          <cell r="A2" t="str">
            <v>Title</v>
          </cell>
          <cell r="B2" t="str">
            <v>期刊</v>
          </cell>
          <cell r="C2" t="str">
            <v>Product ID</v>
          </cell>
          <cell r="D2" t="str">
            <v>ISSN-E</v>
          </cell>
          <cell r="E2" t="str">
            <v>影响因子</v>
          </cell>
          <cell r="F2" t="str">
            <v>学科排名</v>
          </cell>
          <cell r="G2" t="str">
            <v>创刊年</v>
          </cell>
          <cell r="H2" t="str">
            <v>简介</v>
          </cell>
          <cell r="I2" t="str">
            <v>URL</v>
          </cell>
        </row>
        <row r="3">
          <cell r="A3" t="str">
            <v>Nature</v>
          </cell>
          <cell r="B3" t="str">
            <v>《自然》</v>
          </cell>
          <cell r="C3" t="str">
            <v>41586E</v>
          </cell>
          <cell r="D3" t="str">
            <v>1476-4687</v>
          </cell>
          <cell r="E3">
            <v>50.5</v>
          </cell>
          <cell r="F3" t="str">
            <v>1/134，多学科科学</v>
          </cell>
          <cell r="G3">
            <v>1869</v>
          </cell>
          <cell r="H3" t="str">
            <v>《自然》周刊创刊于1869年，是全球最知名的顶级科学期刊之一，涵盖各学科领域，已连续多年名列多学科领域期刊影响因子排名第一。《自然》周刊一直致力于出版最优质的、在科学技术各领域经同行评审的研究成果，贯彻并坚持其原创性、重大性、跨学科影响力、时效性、读者亲和力，发表全球最前沿的学术成果。</v>
          </cell>
          <cell r="I3" t="str">
            <v>https://www.nature.com/</v>
          </cell>
        </row>
        <row r="4">
          <cell r="A4" t="str">
            <v>Nature Biotechnology</v>
          </cell>
          <cell r="B4" t="str">
            <v>《自然-生物技术》</v>
          </cell>
          <cell r="C4" t="str">
            <v>41587E</v>
          </cell>
          <cell r="D4" t="str">
            <v>1546-1696</v>
          </cell>
          <cell r="E4">
            <v>33.1</v>
          </cell>
          <cell r="F4" t="str">
            <v>2/174，生物技术与应用微生物学</v>
          </cell>
          <cell r="G4">
            <v>1996</v>
          </cell>
          <cell r="H4" t="str">
            <v xml:space="preserve">《自然-生物技术》月刊是生物技术和应用微生物学领域顶级研究型期刊，收录范围涵盖生物学、生物医学、农业及环境科学领域相关的商业、政治、伦理、法律和社会等方面的研究。
</v>
          </cell>
          <cell r="I4" t="str">
            <v>https://www.nature.com/nbt/</v>
          </cell>
        </row>
        <row r="5">
          <cell r="A5" t="str">
            <v>Nature Cell Biology</v>
          </cell>
          <cell r="B5" t="str">
            <v>《自然-细胞生物学》</v>
          </cell>
          <cell r="C5" t="str">
            <v>41556E</v>
          </cell>
          <cell r="D5" t="str">
            <v>1476-4679</v>
          </cell>
          <cell r="E5">
            <v>17.3</v>
          </cell>
          <cell r="F5" t="str">
            <v>9/205，细胞生物学</v>
          </cell>
          <cell r="G5">
            <v>1999</v>
          </cell>
          <cell r="H5" t="str">
            <v xml:space="preserve">《自然-细胞生物学》发表同行评审的细胞生物学领域各个方面的原创性研究结果，极为重视深入研究细胞分子机制的高质量研究。
</v>
          </cell>
          <cell r="I5" t="str">
            <v>https://www.nature.com/ncb/</v>
          </cell>
        </row>
        <row r="6">
          <cell r="A6" t="str">
            <v>Nature Chemical Biology</v>
          </cell>
          <cell r="B6" t="str">
            <v>《自然-化学生物学》</v>
          </cell>
          <cell r="C6" t="str">
            <v>41589E</v>
          </cell>
          <cell r="D6" t="str">
            <v>1552-4469</v>
          </cell>
          <cell r="E6">
            <v>12.9</v>
          </cell>
          <cell r="F6" t="str">
            <v>11/313，生物化学与分子生物学</v>
          </cell>
          <cell r="G6">
            <v>2005</v>
          </cell>
          <cell r="H6" t="str">
            <v>《自然-化学生物学》致力于发表化学和生物学交叉学科领域内顶级的原创性研究论文和评论文章。本刊创刊于2005年，所有文章按以下四个主题分组：
• 化学和生物合成
• 通过化学扩展生物学
• 生物中的化学机制
• 通过生物学扩展化学</v>
          </cell>
          <cell r="I6" t="str">
            <v>https://www.nature.com/nchembio/</v>
          </cell>
        </row>
        <row r="7">
          <cell r="A7" t="str">
            <v>Nature Chemistry</v>
          </cell>
          <cell r="B7" t="str">
            <v>《自然-化学》</v>
          </cell>
          <cell r="C7" t="str">
            <v>41557E</v>
          </cell>
          <cell r="D7" t="str">
            <v>1755-4349</v>
          </cell>
          <cell r="E7">
            <v>19.2</v>
          </cell>
          <cell r="F7" t="str">
            <v>7/230，化学，多学科</v>
          </cell>
          <cell r="G7">
            <v>2009</v>
          </cell>
          <cell r="H7" t="str">
            <v>《自然-化学》是专注发表化学各领域内最重大、最尖端和高质量研究论文的月刊。化学常被称作是一门核心学科，它在物理学和生物学等学科之间架起一座桥梁，与工程和医学等多个学科均有交叉。本刊的目的是将化学所包含的各个子学科内的科学家聚集在一起，通过平衡该学科内的各家观点、协助推动不同化学领域间的思想交流，从而成为化学领域的一个重要资源库。
除了反应分析化学、无机化学、有机化学和物理化学这些传统核心领域的研究成果外，本刊也发表更宽广范围内的化学研究工作，包括（但不限于）催化化学、计算和理论化学、环境化学、绿色化学、药物化学、核化学、高分子化学、超分子化学以及表面化学等。本刊覆盖的其他交叉学科主题有生物无机化学、生物有机化学、有机金属化学和物理有机化学等。</v>
          </cell>
          <cell r="I7" t="str">
            <v>https://www.nature.com/nchem/</v>
          </cell>
        </row>
        <row r="8">
          <cell r="A8" t="str">
            <v>Nature Climate Change</v>
          </cell>
          <cell r="B8" t="str">
            <v>《自然-气候变化》</v>
          </cell>
          <cell r="C8" t="str">
            <v>41558E</v>
          </cell>
          <cell r="D8" t="str">
            <v>1758-6798</v>
          </cell>
          <cell r="E8">
            <v>29.6</v>
          </cell>
          <cell r="F8" t="str">
            <v>1/182，环境研究；1/110，气象学和大气科学；3/358，环境科学</v>
          </cell>
          <cell r="G8">
            <v>2011</v>
          </cell>
          <cell r="H8" t="str">
            <v>《自然-气候变化》月刊致力于发表有关全球气候变化成因、效应以及更大范围潜在影响的最前沿和最重要的高质量研究成果。</v>
          </cell>
          <cell r="I8" t="str">
            <v>https://www.nature.com/nclimate/</v>
          </cell>
        </row>
        <row r="9">
          <cell r="A9" t="str">
            <v>Nature Genetics</v>
          </cell>
          <cell r="B9" t="str">
            <v>《自然-遗传学》</v>
          </cell>
          <cell r="C9" t="str">
            <v>41588E</v>
          </cell>
          <cell r="D9" t="str">
            <v>1546-1718</v>
          </cell>
          <cell r="E9">
            <v>31.7</v>
          </cell>
          <cell r="F9" t="str">
            <v>2/191，遗传学与基因学</v>
          </cell>
          <cell r="G9">
            <v>1992</v>
          </cell>
          <cell r="H9" t="str">
            <v>《自然-遗传学》是遗传学领域顶级的基础研究型期刊，发表遗传学领域内最高品质的研究论文。期刊收录范围涵盖人类基因及基因组、实验胚胎学、癌症、染色体生物学及基因技术。此外，本刊还发表该领域内的新资讯、新观点，报导发表在其他期刊上的重要研究亮点，专题概述与讨论遗传学发展的相关议题，主题涵盖范围甚广。</v>
          </cell>
          <cell r="I9" t="str">
            <v xml:space="preserve">https://www.nature.com/ng/ </v>
          </cell>
        </row>
        <row r="10">
          <cell r="A10" t="str">
            <v>Nature Geoscience</v>
          </cell>
          <cell r="B10" t="str">
            <v>《自然-地球科学》</v>
          </cell>
          <cell r="C10" t="str">
            <v>41561E</v>
          </cell>
          <cell r="D10" t="str">
            <v>1752-0908</v>
          </cell>
          <cell r="E10">
            <v>15.7</v>
          </cell>
          <cell r="F10" t="str">
            <v>2/253，地球科学，多学科</v>
          </cell>
          <cell r="G10">
            <v>2008</v>
          </cell>
          <cell r="H10" t="str">
            <v>《自然-地球科学》是全球顶级多学科、地球科学期刊。</v>
          </cell>
          <cell r="I10" t="str">
            <v>https://www.nature.com/ngeo/</v>
          </cell>
        </row>
        <row r="11">
          <cell r="A11" t="str">
            <v>Nature Immunology</v>
          </cell>
          <cell r="B11" t="str">
            <v>《自然-免疫学》</v>
          </cell>
          <cell r="C11" t="str">
            <v>41590E</v>
          </cell>
          <cell r="D11" t="str">
            <v>1529-2916</v>
          </cell>
          <cell r="E11">
            <v>27.7</v>
          </cell>
          <cell r="F11" t="str">
            <v>2/181，免疫学</v>
          </cell>
          <cell r="G11">
            <v>2000</v>
          </cell>
          <cell r="H11" t="str">
            <v>《自然-免疫学》是在一百多种免疫学研究型期刊中处于顶尖水平的基础研究型期刊。本刊汇集了各领域中意义最为重大的免疫学研究。</v>
          </cell>
          <cell r="I11" t="str">
            <v>https://www.nature.com/ni/</v>
          </cell>
        </row>
        <row r="12">
          <cell r="A12" t="str">
            <v>Nature Materials</v>
          </cell>
          <cell r="B12" t="str">
            <v>《自然-材料》</v>
          </cell>
          <cell r="C12" t="str">
            <v>41563E</v>
          </cell>
          <cell r="D12" t="str">
            <v>1476-4660</v>
          </cell>
          <cell r="E12">
            <v>37.200000000000003</v>
          </cell>
          <cell r="F12" t="str">
            <v>3/178，物理化学；6/438，材料科学，多学科；2/179，应用物理学；1/79，物理学，凝聚态物质</v>
          </cell>
          <cell r="G12">
            <v>2002</v>
          </cell>
          <cell r="H12" t="str">
            <v>《自然-材料》是一个多学科刊物，发表整个材料科学和技术领域内最高水平的研究工作，是材料科学领域的顶尖刊物，也是发表物理学和化学领域原创性研究工作的顶级期刊之一。
本刊覆盖以下专业领域：
• 工程和结构材料
• 有机和软质材料
• 仿生材料、生物医学材料和生物分子材料
• 光学材料、光子材料和光电材料
• 磁性材料、超导材料和电子材料
• 催化材料和分离材料
• 能源材料
• 纳米材料和过程
• 液体、表面和界面
• 计算、模拟和材料理论
• 设计、合成、处理和定性分析方法</v>
          </cell>
          <cell r="I12" t="str">
            <v>https://www.nature.com/nmat/</v>
          </cell>
        </row>
        <row r="13">
          <cell r="A13" t="str">
            <v>Nature Medicine</v>
          </cell>
          <cell r="B13" t="str">
            <v>《自然-医学》</v>
          </cell>
          <cell r="C13" t="str">
            <v>41591E</v>
          </cell>
          <cell r="D13" t="str">
            <v>1546-170X</v>
          </cell>
          <cell r="E13">
            <v>58.7</v>
          </cell>
          <cell r="F13" t="str">
            <v>1/313，生物化学与分子生物学；1/189，医学 研究与实验；2/205，细胞生物学；</v>
          </cell>
          <cell r="G13">
            <v>1995</v>
          </cell>
          <cell r="H13" t="str">
            <v>《自然-医学》是排名第一的医学研究和实验医学期刊，排名第一的转化研究出版物。本刊 文章内容涵盖癌症生物学、 心血管研究、 基因疗法、免疫学及疫苗发展、神经科学等。 此外，本刊还收录来自转化医学研究领域的新资讯、新观点以及评论文章。</v>
          </cell>
          <cell r="I13" t="str">
            <v>https://www.nature.com/nm/</v>
          </cell>
        </row>
        <row r="14">
          <cell r="A14" t="str">
            <v>Nature Methods</v>
          </cell>
          <cell r="B14" t="str">
            <v>《自然-方法》</v>
          </cell>
          <cell r="C14" t="str">
            <v>41592E</v>
          </cell>
          <cell r="D14" t="str">
            <v>1548-7105</v>
          </cell>
          <cell r="E14">
            <v>36.1</v>
          </cell>
          <cell r="F14" t="str">
            <v>1/85，生化研究方法</v>
          </cell>
          <cell r="G14">
            <v>2004</v>
          </cell>
          <cell r="H14" t="str">
            <v>《自然-方法》是排名第一的生物化学研究方法期刊，为新方法的发布提供了一个独特的跨学科平台。</v>
          </cell>
          <cell r="I14" t="str">
            <v>https://www.nature.com/nmeth/</v>
          </cell>
        </row>
        <row r="15">
          <cell r="A15" t="str">
            <v>Nature Nanotechnology</v>
          </cell>
          <cell r="B15" t="str">
            <v>《自然-纳米技术》</v>
          </cell>
          <cell r="C15" t="str">
            <v>41565E</v>
          </cell>
          <cell r="D15" t="str">
            <v>1748-3395</v>
          </cell>
          <cell r="E15">
            <v>38.1</v>
          </cell>
          <cell r="F15" t="str">
            <v>2/140，纳米科学和纳米技术；5/438，多学科材料科学；</v>
          </cell>
          <cell r="G15">
            <v>2006</v>
          </cell>
          <cell r="H15" t="str">
            <v xml:space="preserve">
《自然-纳米技术》旨在吸引整个纳米科学和纳米技术领域的读者，迄今已经发表的研究论文内容涉及：
• 柔性纳米电子学
• 纳米线的生长
• 基于NEMS的超灵敏悬臂
• 来自聚合物纳米线的激射
• 通过电子结构来对纳米碳管分类
• 共价键自组装
• 用纳米碳管进行肿瘤定位
• 基于病毒的生物催化剂
</v>
          </cell>
          <cell r="I15" t="str">
            <v>https://www.nature.com/nnano/</v>
          </cell>
        </row>
        <row r="16">
          <cell r="A16" t="str">
            <v>Nature Neuroscience</v>
          </cell>
          <cell r="B16" t="str">
            <v>《自然-神经科学》</v>
          </cell>
          <cell r="C16" t="str">
            <v>41593E</v>
          </cell>
          <cell r="D16" t="str">
            <v>1546-1726</v>
          </cell>
          <cell r="E16">
            <v>21.2</v>
          </cell>
          <cell r="F16" t="str">
            <v>4/310，神经科学</v>
          </cell>
          <cell r="G16">
            <v>1998</v>
          </cell>
          <cell r="H16" t="str">
            <v>《自然-神经科学》是神经科学领域顶级基础研究型期刊，为全球神经科学研究者提供一个平台，用以展示最新和最激动人心的神经科学领域研究成果并扩大其影响力。</v>
          </cell>
          <cell r="I16" t="str">
            <v>https://www.nature.com/neuro/</v>
          </cell>
        </row>
        <row r="17">
          <cell r="A17" t="str">
            <v>Nature Photonics</v>
          </cell>
          <cell r="B17" t="str">
            <v>《自然-光子学》</v>
          </cell>
          <cell r="C17" t="str">
            <v>41566E</v>
          </cell>
          <cell r="D17" t="str">
            <v>1749-4893</v>
          </cell>
          <cell r="E17">
            <v>32.299999999999997</v>
          </cell>
          <cell r="F17" t="str">
            <v>1/119，光学；3/179，应用物理学</v>
          </cell>
          <cell r="G17">
            <v>2007</v>
          </cell>
          <cell r="H17" t="str">
            <v>《自然光子学》是一个专注发表光的发生、操控和探测等各个领域研究成果的月刊，覆盖范围从对光基本性质的研究以及对光与物质之间相互作用的研究，一直延伸到光电装置的最新设计以及对光子的最新应用。</v>
          </cell>
          <cell r="I17" t="str">
            <v>https://www.nature.com/nphoton/</v>
          </cell>
        </row>
        <row r="18">
          <cell r="A18" t="str">
            <v>Nature Physics</v>
          </cell>
          <cell r="B18" t="str">
            <v>《自然-物理学》</v>
          </cell>
          <cell r="C18" t="str">
            <v>41567E</v>
          </cell>
          <cell r="D18" t="str">
            <v>1745-2481</v>
          </cell>
          <cell r="E18">
            <v>17.600000000000001</v>
          </cell>
          <cell r="F18" t="str">
            <v>5/110，物理学，多学科</v>
          </cell>
          <cell r="G18">
            <v>2005</v>
          </cell>
          <cell r="H18" t="str">
            <v>《自然-物理学》发表理论物理和应用物理领域最高质量和最重大的研究成果。本刊所涉及的专业领域包括半导体和超导、量子信息和非线性光学、器件物理学和黑洞等，实际上涵盖了物理学的各个方面。</v>
          </cell>
          <cell r="I18" t="str">
            <v>https://www.nature.com/nphys/</v>
          </cell>
        </row>
        <row r="19">
          <cell r="A19" t="str">
            <v>Nature Plants</v>
          </cell>
          <cell r="B19" t="str">
            <v>《自然-植物》</v>
          </cell>
          <cell r="C19" t="str">
            <v>41477E</v>
          </cell>
          <cell r="D19" t="str">
            <v>2055-0278</v>
          </cell>
          <cell r="E19">
            <v>15.8</v>
          </cell>
          <cell r="F19" t="str">
            <v>4/265，植物科学</v>
          </cell>
          <cell r="G19">
            <v>2015</v>
          </cell>
          <cell r="H19" t="str">
            <v>《自然-植物》月刊于2015年1月创刊，专注发表植物科学领域最前沿的基础和应用研究成果，涵盖植物学的各个方面：植物的进化，植物的生长发育、新陈代谢，植物与环境的相互关系及其对人类社会的重要意义。此外，本刊也将关注植物的遗传学、细胞生物学、生态学和进化过程，以及植物王国与人类的相互关系。</v>
          </cell>
          <cell r="I19" t="str">
            <v>https://www.nature.com/nplants</v>
          </cell>
        </row>
        <row r="20">
          <cell r="A20" t="str">
            <v>Nature Protocols</v>
          </cell>
          <cell r="B20" t="str">
            <v>《自然-实验室指南》</v>
          </cell>
          <cell r="C20" t="str">
            <v>41596E</v>
          </cell>
          <cell r="D20" t="str">
            <v>1750-2799</v>
          </cell>
          <cell r="E20">
            <v>13.1</v>
          </cell>
          <cell r="F20" t="str">
            <v>2/85，生物化学研究方法</v>
          </cell>
          <cell r="G20">
            <v>2006</v>
          </cell>
          <cell r="H20" t="str">
            <v>《自然-实验室指南》是一项用于交流实验室操作步骤的交互式在线资源。《自然-实验室指南》以“配方”的形式提供每一操作步骤的详细说明，用户可以直接在实验室中将其应用于自己的研究项目。</v>
          </cell>
          <cell r="I20" t="str">
            <v>https://www.nature.com/nprot/</v>
          </cell>
        </row>
        <row r="21">
          <cell r="A21" t="str">
            <v>Nature Reviews Cancer</v>
          </cell>
          <cell r="B21" t="str">
            <v>《自然综述：癌症》</v>
          </cell>
          <cell r="C21" t="str">
            <v>41568E</v>
          </cell>
          <cell r="D21" t="str">
            <v>1474-1768</v>
          </cell>
          <cell r="E21">
            <v>72.5</v>
          </cell>
          <cell r="F21" t="str">
            <v>3/322，肿瘤学</v>
          </cell>
          <cell r="G21">
            <v>2001</v>
          </cell>
          <cell r="H21" t="str">
            <v>《自然综述：癌症》是顶级肿瘤学评论型月刊，针对最重大的基础研究论文发表充满活力且具亲和力的、糅合了评论、观点、学科进展和研究亮点的综述文章。</v>
          </cell>
          <cell r="I21" t="str">
            <v>https://www.nature.com/nrc/</v>
          </cell>
        </row>
        <row r="22">
          <cell r="A22" t="str">
            <v>Nature Reviews Cardiology</v>
          </cell>
          <cell r="B22" t="str">
            <v>《自然综述：心脏病学》</v>
          </cell>
          <cell r="C22" t="str">
            <v>41569E</v>
          </cell>
          <cell r="D22" t="str">
            <v>1759-5010</v>
          </cell>
          <cell r="E22">
            <v>41.7</v>
          </cell>
          <cell r="F22" t="str">
            <v>1/220，心脏与心血管系统</v>
          </cell>
          <cell r="G22">
            <v>2004</v>
          </cell>
          <cell r="H22" t="str">
            <v>《自然综述：心脏病学》是世界心脏联盟的官方出版物，为心血管医生提供对该领域重要研究进展的即时和权威性解读，并对大量的临床发现进行了说明。本刊文章内容包括急性冠状动脉综合征、心律失常、心绞痛/冠心病、心肌病/心力衰竭、心血管疾病的并发症、先天性心脏病、高血压、影像学改变、感染、介入治疗、病理改变、猝死、心脏外科/移植、血栓形成、瓣膜病和血管疾病以及这些疾病的常规治疗、特征、遗传特点和公共预防等。</v>
          </cell>
          <cell r="I22" t="str">
            <v>https://www.nature.com/nrcardio/</v>
          </cell>
        </row>
        <row r="23">
          <cell r="A23" t="str">
            <v>Nature Reviews Clinical Oncology</v>
          </cell>
          <cell r="B23" t="str">
            <v>《自然综述：临床肿瘤学》</v>
          </cell>
          <cell r="C23" t="str">
            <v>41571E</v>
          </cell>
          <cell r="D23" t="str">
            <v>1759-4782</v>
          </cell>
          <cell r="E23">
            <v>81.099999999999994</v>
          </cell>
          <cell r="F23" t="str">
            <v>2/322，肿瘤学</v>
          </cell>
          <cell r="G23">
            <v>2004</v>
          </cell>
          <cell r="H23" t="str">
            <v>《自然综述：临床肿瘤学》为肿瘤科医生提供对该领域重要研究进展的即时和权威性解释，文章 内容包括肿瘤病理学、肿瘤诊断、肿瘤治疗（如化疗，放疗，外科治疗）、肿瘤预防和人类各种恶性肿瘤的保守治疗。该刊的国际咨询委员会将尽可能在第一时间内组织对年度所有原创研究论文的讨论。</v>
          </cell>
          <cell r="I23" t="str">
            <v>https://www.nature.com/nrclinonc/</v>
          </cell>
        </row>
        <row r="24">
          <cell r="A24" t="str">
            <v>Nature Reviews Disease Primers</v>
          </cell>
          <cell r="B24" t="str">
            <v>《自然综述：疾病导论》</v>
          </cell>
          <cell r="C24" t="str">
            <v>41572E</v>
          </cell>
          <cell r="D24" t="str">
            <v>2056-676X</v>
          </cell>
          <cell r="E24">
            <v>76.900000000000006</v>
          </cell>
          <cell r="F24" t="str">
            <v>4/325，医学，普通和内科</v>
          </cell>
          <cell r="G24">
            <v>2015</v>
          </cell>
          <cell r="H24" t="str">
            <v>《自然综述：疾病起源》将于2015年创刊，将发表针对每种疾病的概述性评论文章，包括每一种疾病的流行病学、发病机制、诊断及治疗方法。本刊每篇文章的作者均为国际知名专家，且文中配以精美插图。本刊计划五年内涵盖所有疾病，将是科研和教学人士的珍贵资料库，适于博士研究生、博士后科研人员、初级临床研究人员及医科学生阅读。</v>
          </cell>
          <cell r="I24" t="str">
            <v>https://www.nature.com/nrdp</v>
          </cell>
        </row>
        <row r="25">
          <cell r="A25" t="str">
            <v>Nature Reviews Drug Discovery</v>
          </cell>
          <cell r="B25" t="str">
            <v>《自然综述：药物发现》</v>
          </cell>
          <cell r="C25" t="str">
            <v>41573E</v>
          </cell>
          <cell r="D25" t="str">
            <v>1474-1784</v>
          </cell>
          <cell r="E25">
            <v>122.7</v>
          </cell>
          <cell r="F25" t="str">
            <v>1/174，生物技术与应用微生物学；1/354，药理学与药剂学</v>
          </cell>
          <cell r="G25">
            <v>2002</v>
          </cell>
          <cell r="H25" t="str">
            <v>《自然综述：药物发现》是排名第一的药理学和药剂学期刊，排名第一的生物科技与应用微生物学期刊。</v>
          </cell>
          <cell r="I25" t="str">
            <v>https://www.nature.com/nrd/</v>
          </cell>
        </row>
        <row r="26">
          <cell r="A26" t="str">
            <v>Nature Reviews Endocrinology</v>
          </cell>
          <cell r="B26" t="str">
            <v>《自然综述：内分泌学》</v>
          </cell>
          <cell r="C26" t="str">
            <v>41574E</v>
          </cell>
          <cell r="D26" t="str">
            <v>1759-5037</v>
          </cell>
          <cell r="E26">
            <v>31</v>
          </cell>
          <cell r="F26" t="str">
            <v>2/186，内分泌学与新陈代谢</v>
          </cell>
          <cell r="G26">
            <v>2005</v>
          </cell>
          <cell r="H26" t="str">
            <v>《自然评论:内分泌学》为内分泌科医师提供对该领域重要研究进展的即时和权威性解读， 并对近期的临床发现进行说明。本刊文章内容包括内分泌系统和相关代谢及营养紊乱的预防、诊断和治疗，主要包括糖尿病及代谢紊乱综合征、男女性激素内分泌学、甲状腺、甲状旁腺、垂体和肾上腺疾病、神经内分泌学、骨和矿物质代谢以及其他部位的临床内分泌学。</v>
          </cell>
          <cell r="I26" t="str">
            <v>https://www.nature.com/nrendo/</v>
          </cell>
        </row>
        <row r="27">
          <cell r="A27" t="str">
            <v>Nature Reviews Gastroenterology &amp; Hepatology</v>
          </cell>
          <cell r="B27" t="str">
            <v>《自然综述：肠胃病学和肝脏病学》</v>
          </cell>
          <cell r="C27" t="str">
            <v>41575E</v>
          </cell>
          <cell r="D27" t="str">
            <v>1759-5053</v>
          </cell>
          <cell r="E27">
            <v>45.9</v>
          </cell>
          <cell r="F27" t="str">
            <v>1/143，胃肠病学和肝病学</v>
          </cell>
          <cell r="G27">
            <v>2004</v>
          </cell>
          <cell r="H27" t="str">
            <v>《自然综述：肠胃病学与肝脏病学》是排名第一的肠胃学及肝病学同行评审评论型期刊，旨在为肠胃病学家、肝病学者及附属卫生保健专业人员提供最权威的信息。</v>
          </cell>
          <cell r="I27" t="str">
            <v>https://www.nature.com/nrgastro/</v>
          </cell>
        </row>
        <row r="28">
          <cell r="A28" t="str">
            <v>Nature Reviews Genetics</v>
          </cell>
          <cell r="B28" t="str">
            <v>《自然综述：遗传学》</v>
          </cell>
          <cell r="C28" t="str">
            <v>41576E</v>
          </cell>
          <cell r="D28" t="str">
            <v>1471-0064</v>
          </cell>
          <cell r="E28">
            <v>39.1</v>
          </cell>
          <cell r="F28" t="str">
            <v>1/191，遗传学与基因学</v>
          </cell>
          <cell r="G28">
            <v>2000</v>
          </cell>
          <cell r="H28" t="str">
            <v>《自然综述：遗传学》是排名第一的基因和遗传学期刊，是遗传学和基因组学的宝贵资源库。</v>
          </cell>
          <cell r="I28" t="str">
            <v>https://www.nature.com/nrg/</v>
          </cell>
        </row>
        <row r="29">
          <cell r="A29" t="str">
            <v>Nature Reviews Immunology</v>
          </cell>
          <cell r="B29" t="str">
            <v>《自然综述：免疫学》</v>
          </cell>
          <cell r="C29" t="str">
            <v>41577E</v>
          </cell>
          <cell r="D29" t="str">
            <v>1474-1741</v>
          </cell>
          <cell r="E29">
            <v>67.7</v>
          </cell>
          <cell r="F29" t="str">
            <v>1/181，免疫学</v>
          </cell>
          <cell r="G29">
            <v>2001</v>
          </cell>
          <cell r="H29" t="str">
            <v>《自然综述：免疫学》是排名第一的免疫学评论型月刊，深入覆盖这一研究领域，范围从基本机理到基础研究的实际应用，并且综述评论免疫学领域中最为重要的进展。</v>
          </cell>
          <cell r="I29" t="str">
            <v>https://www.nature.com/nri/</v>
          </cell>
        </row>
        <row r="30">
          <cell r="A30" t="str">
            <v>Nature Reviews Microbiology</v>
          </cell>
          <cell r="B30" t="str">
            <v>《自然综述：微生物学》</v>
          </cell>
          <cell r="C30" t="str">
            <v>41579E</v>
          </cell>
          <cell r="D30" t="str">
            <v>1740-1534</v>
          </cell>
          <cell r="E30">
            <v>69.2</v>
          </cell>
          <cell r="F30" t="str">
            <v>1/161，微生物学</v>
          </cell>
          <cell r="G30">
            <v>2003</v>
          </cell>
          <cell r="H30" t="str">
            <v>《自然综述：微生物》是微生物学领域顶级期刊，该刊将一种独特的综合方法应用于微生物学，并在基础微生物研究（细菌、古细菌、真核和病毒）及其临床、工业和环境应用之间架起一座桥梁。</v>
          </cell>
          <cell r="I30" t="str">
            <v>https://www.nature.com/nrmicro/</v>
          </cell>
        </row>
        <row r="31">
          <cell r="A31" t="str">
            <v>Nature Reviews Molecular Cell Biology</v>
          </cell>
          <cell r="B31" t="str">
            <v>《自然综述：分子细胞生物学》</v>
          </cell>
          <cell r="C31" t="str">
            <v>41580E</v>
          </cell>
          <cell r="D31" t="str">
            <v>1471-0080</v>
          </cell>
          <cell r="E31">
            <v>81.3</v>
          </cell>
          <cell r="F31" t="str">
            <v>1/205，细胞生物学</v>
          </cell>
          <cell r="G31">
            <v>2000</v>
          </cell>
          <cell r="H31" t="str">
            <v>《自然综述：分子细胞生物学》在细胞生物学期刊中排名第一，从2000年十月创刊起就是分子和细胞生物学领域中领先的评论型月刊。</v>
          </cell>
          <cell r="I31" t="str">
            <v>https://www.nature.com/nrm/</v>
          </cell>
        </row>
        <row r="32">
          <cell r="A32" t="str">
            <v>Nature Reviews Nephrology</v>
          </cell>
          <cell r="B32" t="str">
            <v>《自然综述：肾脏病学》</v>
          </cell>
          <cell r="C32" t="str">
            <v>41581E</v>
          </cell>
          <cell r="D32" t="str">
            <v>1759-507X</v>
          </cell>
          <cell r="E32">
            <v>28.6</v>
          </cell>
          <cell r="F32" t="str">
            <v>1/126，泌尿学与肾脏病学</v>
          </cell>
          <cell r="G32">
            <v>2005</v>
          </cell>
          <cell r="H32" t="str">
            <v>《自然综述：肾脏病学》为从事肾病研究的医生提供对该领域重要研究进展的即时和权威性解读，文章内容涵盖全世界成人和儿童肾脏疾病的预防、诊断和治疗，包括高血压、感染/炎症、透析/慢性尿毒症、肾功能衰竭、肾移植、应用生理学、流行病学、病理学、免疫学、癌症和遗传学。</v>
          </cell>
          <cell r="I32" t="str">
            <v>https://www.nature.com/nrneph/</v>
          </cell>
        </row>
        <row r="33">
          <cell r="A33" t="str">
            <v>Nature Reviews Neurology</v>
          </cell>
          <cell r="B33" t="str">
            <v>《自然综述：神经病学》</v>
          </cell>
          <cell r="C33" t="str">
            <v>41582E</v>
          </cell>
          <cell r="D33" t="str">
            <v>1759-4766</v>
          </cell>
          <cell r="E33">
            <v>28.2</v>
          </cell>
          <cell r="F33" t="str">
            <v>2/277，临床神经学</v>
          </cell>
          <cell r="G33">
            <v>2005</v>
          </cell>
          <cell r="H33" t="str">
            <v>《自然综述：神经病学》为神经内科医生提供对该领域重要研究进展的即时和权威性解读，内容涵盖中枢和周围神经系统功能损害及疾病的预防、诊断和治疗，其中包括神经系统发育障碍、先天性神经系统缺陷和精神分裂症。</v>
          </cell>
          <cell r="I33" t="str">
            <v>https://www.nature.com/nrneurol/</v>
          </cell>
        </row>
        <row r="34">
          <cell r="A34" t="str">
            <v>Nature Reviews Neuroscience</v>
          </cell>
          <cell r="B34" t="str">
            <v>《自然综述：神经科学》</v>
          </cell>
          <cell r="C34" t="str">
            <v>41583E</v>
          </cell>
          <cell r="D34" t="str">
            <v>1471-0048</v>
          </cell>
          <cell r="E34">
            <v>28.7</v>
          </cell>
          <cell r="F34" t="str">
            <v>2/310，神经科学</v>
          </cell>
          <cell r="G34">
            <v>2000</v>
          </cell>
          <cell r="H34" t="str">
            <v>《自然综述：神经科学》是排名第一的神经科学期刊，发表评述大脑和神经系统最新研究进展的文章。</v>
          </cell>
          <cell r="I34" t="str">
            <v>https://www.nature.com/nrn/</v>
          </cell>
        </row>
        <row r="35">
          <cell r="A35" t="str">
            <v>Nature Reviews Rheumatology</v>
          </cell>
          <cell r="B35" t="str">
            <v>《自然综述：风湿病学》</v>
          </cell>
          <cell r="C35" t="str">
            <v>41584E</v>
          </cell>
          <cell r="D35" t="str">
            <v>1759-4804</v>
          </cell>
          <cell r="E35">
            <v>29.4</v>
          </cell>
          <cell r="F35" t="str">
            <v>1/57，风湿病学</v>
          </cell>
          <cell r="G35">
            <v>2005</v>
          </cell>
          <cell r="H35" t="str">
            <v>《自然综述：风湿病学》为风湿病学医生提供对该领域重要研究进展的即时和权威性解读，内容涵盖关节、肌肉、骨、血管和结缔组织方面疾病的预防、诊断和治疗，包括系统性自身免疫病、关节炎症、局限性肌肉骨骼疾患、骨质疏松症和代谢性骨病、疼痛处置、影像、免疫、遗传、临床试验、流行病学和临床准备。</v>
          </cell>
          <cell r="I35" t="str">
            <v>https://www.nature.com/nrrheum/</v>
          </cell>
        </row>
        <row r="36">
          <cell r="A36" t="str">
            <v>Nature Reviews Urology</v>
          </cell>
          <cell r="B36" t="str">
            <v>《自然综述：泌尿学》</v>
          </cell>
          <cell r="C36" t="str">
            <v>41585E</v>
          </cell>
          <cell r="D36" t="str">
            <v>1759-4820</v>
          </cell>
          <cell r="E36">
            <v>12.1</v>
          </cell>
          <cell r="F36" t="str">
            <v>5/126，泌尿学和肾脏病学</v>
          </cell>
          <cell r="G36">
            <v>2004</v>
          </cell>
          <cell r="H36" t="str">
            <v>《自然综述：泌尿学》为泌尿科医师提供对该领域重要研究进展的即时和权威性解读释，文章内容涵盖泌尿道肿瘤、性功能障碍、良性前列腺增生、尿失禁、腔道泌尿外科学、泌尿道创伤和再造、男性不育、泌尿系造影和放射学、泌尿道感染及炎症和泌尿道病理学。</v>
          </cell>
          <cell r="I36" t="str">
            <v>https://www.nature.com/nrurol/</v>
          </cell>
        </row>
        <row r="37">
          <cell r="A37" t="str">
            <v>Nature Structural &amp; Molecular Biology</v>
          </cell>
          <cell r="B37" t="str">
            <v>《自然-结构和分子生物学》</v>
          </cell>
          <cell r="C37" t="str">
            <v>41594E</v>
          </cell>
          <cell r="D37" t="str">
            <v>1545-9985</v>
          </cell>
          <cell r="E37">
            <v>12.5</v>
          </cell>
          <cell r="F37" t="str">
            <v>2/77，生物物理学；13/313，生物化学与分子生物学；20/205，细胞生物学</v>
          </cell>
          <cell r="G37">
            <v>1994</v>
          </cell>
          <cell r="H37" t="str">
            <v>《自然-结构生物学》是生物物理学顶级基础研究型期刊。2004年一月，《自然-结构生物学》改版为《自然-结构和分子生物学》，以体现日益发展融合的结构和分子生物学。</v>
          </cell>
          <cell r="I37" t="str">
            <v>https://www.nature.com/nsmb/</v>
          </cell>
        </row>
        <row r="38">
          <cell r="A38" t="str">
            <v>Nature Energy</v>
          </cell>
          <cell r="B38" t="str">
            <v>《自然-能源》</v>
          </cell>
          <cell r="C38" t="str">
            <v>41560E</v>
          </cell>
          <cell r="D38" t="str">
            <v>2058-7546</v>
          </cell>
          <cell r="E38">
            <v>49.7</v>
          </cell>
          <cell r="F38" t="str">
            <v>1/170，能源与燃料；2/438，材料科学，多学科</v>
          </cell>
          <cell r="G38">
            <v>2016</v>
          </cell>
          <cell r="H38" t="str">
            <v>仅在线出版的月刊，关注能源的各个方面，从能源的生产和储存，到能源的输送和管理，
各方参与者的需求和要求，以及能源技术和政策对不同社会的影响。</v>
          </cell>
          <cell r="I38" t="str">
            <v>https://www.nature.com/nenergy/</v>
          </cell>
        </row>
        <row r="39">
          <cell r="A39" t="str">
            <v>Nature Microbiology</v>
          </cell>
          <cell r="B39" t="str">
            <v>《自然-微生物学》</v>
          </cell>
          <cell r="C39" t="str">
            <v>41564E</v>
          </cell>
          <cell r="D39" t="str">
            <v>2058-5276</v>
          </cell>
          <cell r="E39">
            <v>20.5</v>
          </cell>
          <cell r="F39" t="str">
            <v>5/161，微生物学</v>
          </cell>
          <cell r="G39">
            <v>2016</v>
          </cell>
          <cell r="H39" t="str">
            <v>《自然-微生物学》关注微生物的各个方面，包括它们的进化、生理学和细胞生物学，它
们之间的相互作用、与宿主或环境之间的相互作用，以及它们的社会意义。我们将发表与各种微生物和
微生物群落相关的研究工作，包括细菌、病毒、真菌、古生菌、寄生生物和原生动物等</v>
          </cell>
          <cell r="I39" t="str">
            <v>https://www.nature.com/nmicrobiol/</v>
          </cell>
        </row>
        <row r="40">
          <cell r="A40" t="str">
            <v>Nature Reviews Materials</v>
          </cell>
          <cell r="B40" t="str">
            <v>《自然综述：材料》</v>
          </cell>
          <cell r="C40" t="str">
            <v>41578E</v>
          </cell>
          <cell r="D40" t="str">
            <v>2058-8437</v>
          </cell>
          <cell r="E40">
            <v>79.8</v>
          </cell>
          <cell r="F40" t="str">
            <v>1/438，材料科学，多学科；1/140，纳米科学与纳米技术</v>
          </cell>
          <cell r="G40">
            <v>2016</v>
          </cell>
          <cell r="H40" t="str">
            <v>仅在线出版的月刊，专注发表整个材料科学与工程领
域内的综述和述评。</v>
          </cell>
          <cell r="I40" t="str">
            <v>https://www.nature.com/natrevmats/</v>
          </cell>
        </row>
        <row r="41">
          <cell r="A41" t="str">
            <v>Nature Astronomy</v>
          </cell>
          <cell r="B41" t="str">
            <v>《自然-天文学》</v>
          </cell>
          <cell r="C41" t="str">
            <v>41550E</v>
          </cell>
          <cell r="D41" t="str">
            <v>2397-3366</v>
          </cell>
          <cell r="E41">
            <v>12.9</v>
          </cell>
          <cell r="F41" t="str">
            <v>4/84，天文学与天体物理学</v>
          </cell>
          <cell r="G41">
            <v>2017</v>
          </cell>
          <cell r="H41" t="str">
            <v>《自然-天文学》作为《自然》系列期刊中最新增加的自然科学类子刊，以及该领域的一个多学科期刊，将展现和推动所有与天文学有关的关键学科之间的密切互动交流。该刊将发表天文学、天体物理学和行星科学前沿研究领域的最重要科研成果，以及综述和评论。</v>
          </cell>
          <cell r="I41" t="str">
            <v>https://www.nature.com/natastron/</v>
          </cell>
        </row>
        <row r="42">
          <cell r="A42" t="str">
            <v>Nature Biomedical Engineering</v>
          </cell>
          <cell r="B42" t="str">
            <v>《自然-生物医学工程》</v>
          </cell>
          <cell r="C42" t="str">
            <v>41551E</v>
          </cell>
          <cell r="D42" t="str">
            <v>2157-846X</v>
          </cell>
          <cell r="E42">
            <v>26.8</v>
          </cell>
          <cell r="F42" t="str">
            <v>1/122，生物医学工程</v>
          </cell>
          <cell r="G42">
            <v>2017</v>
          </cell>
          <cell r="H42" t="str">
            <v xml:space="preserve"> 《自然-生物医学工程》将面向在实验室从事研究，以了解或抗击各种疾病的科研人员、临床医生和工程师。该刊横跨生命科学、自然科学和工程学，涵盖材料、治疗方法和器材等领域，旨在理解、诊断或改善各种临床和卫生背景下的人类健康问题。</v>
          </cell>
          <cell r="I42" t="str">
            <v>https://www.nature.com/natbiomedeng/</v>
          </cell>
        </row>
        <row r="43">
          <cell r="A43" t="str">
            <v>Nature Ecology &amp; Evolution</v>
          </cell>
          <cell r="B43" t="str">
            <v>《自然-生态和进化》</v>
          </cell>
          <cell r="C43" t="str">
            <v>41559E</v>
          </cell>
          <cell r="D43" t="str">
            <v>2397-334X</v>
          </cell>
          <cell r="E43">
            <v>13.9</v>
          </cell>
          <cell r="F43" t="str">
            <v>2/195，生态学；2/54，进化生物学</v>
          </cell>
          <cell r="G43">
            <v>2017</v>
          </cell>
          <cell r="H43" t="str">
            <v>《自然-生态学与进化》将吸引研究过去、现在和未来所呈现的各种生物多样性的科学家和实践者。该刊涵盖从分子直至生态系统等进化和生态学方面的基础研究，以及在生态保护、行为和医学等领域的应用研究。</v>
          </cell>
          <cell r="I43" t="str">
            <v>https://www.nature.com/natecolevol/</v>
          </cell>
        </row>
        <row r="44">
          <cell r="A44" t="str">
            <v>Nature Human Behaviour</v>
          </cell>
          <cell r="B44" t="str">
            <v>《自然-人类行为学》</v>
          </cell>
          <cell r="C44" t="str">
            <v>41562E</v>
          </cell>
          <cell r="D44" t="str">
            <v>2397-3374</v>
          </cell>
          <cell r="E44">
            <v>21.4</v>
          </cell>
          <cell r="F44" t="str">
            <v>1/99，实验心理学；3/310，神经科学；5/134，多学科科学</v>
          </cell>
          <cell r="G44">
            <v>2017</v>
          </cell>
          <cell r="H44" t="str">
            <v>《自然-人类行为》将以社会科学和自然科学研究为其核心内容，通过提供一个多学科的平台，来满足科研人员在高影响力的期刊上展示其研究成果的需要，并为之带来更多的读者。该刊所专注的话题贯穿了行为科学研究，这包括感知、记忆与学习、报偿与决策、情绪、语言与沟通、社会认知与行为、信仰体系与文化等研究。</v>
          </cell>
          <cell r="I44" t="str">
            <v>https://www.nature.com/nathumbehav/</v>
          </cell>
        </row>
        <row r="45">
          <cell r="A45" t="str">
            <v>Nature Reviews Chemistry</v>
          </cell>
          <cell r="B45" t="str">
            <v>《自然综述：化学》</v>
          </cell>
          <cell r="C45" t="str">
            <v>41570E</v>
          </cell>
          <cell r="D45" t="str">
            <v>2397-3358</v>
          </cell>
          <cell r="E45">
            <v>38.1</v>
          </cell>
          <cell r="F45" t="str">
            <v>3/230，化学，多学科</v>
          </cell>
          <cell r="G45">
            <v>2017</v>
          </cell>
          <cell r="H45" t="str">
            <v>《自然综述-化学》作为《自然综述》系列中第二个自然科学类期刊，将延续《自然-化学》所取得的成功，并继续采用该系列期刊标志性的办刊原则，即权威性、高质量的内容和非同一般的编辑标准。该刊将发表综述、观点，以及要闻与评论等内容，话题覆盖广泛的理论化学和应用化学领域。对于专家及新接触这一核心学科并想寻求入门知识的人士而言，该刊将会帮助他们对此有深入的了解。</v>
          </cell>
          <cell r="I45" t="str">
            <v>https://www.nature.com/natrevchem/</v>
          </cell>
        </row>
        <row r="46">
          <cell r="A46" t="str">
            <v>Nature Catalysis</v>
          </cell>
          <cell r="B46" t="str">
            <v>《自然-催化》</v>
          </cell>
          <cell r="C46" t="str">
            <v>41929E</v>
          </cell>
          <cell r="D46" t="str">
            <v>2520-1158</v>
          </cell>
          <cell r="E46">
            <v>42.8</v>
          </cell>
          <cell r="F46" t="str">
            <v>1/178，物理化学</v>
          </cell>
          <cell r="G46">
            <v>2018</v>
          </cell>
          <cell r="H46" t="str">
            <v>《自然-催化》涵盖了基础研究与应用研究，将令所有化学和相关领域的研究人员汇聚一堂。本刊尤为侧重发表那些推进知识的发现，促进了行业可持续性和研究方法发展的相关应用工作。《自然：催化》将涵盖催化研究的科学研究和商业应用，为学术界和工业领域中的科学家、工程师及研究人员提供一本独具一格的期刊。</v>
          </cell>
          <cell r="I46" t="str">
            <v>https://www.nature.com/natcatal/</v>
          </cell>
        </row>
        <row r="47">
          <cell r="A47" t="str">
            <v>Nature Electronics</v>
          </cell>
          <cell r="B47" t="str">
            <v>《自然-电子学》</v>
          </cell>
          <cell r="C47" t="str">
            <v>41928E</v>
          </cell>
          <cell r="D47" t="str">
            <v>2520-1131</v>
          </cell>
          <cell r="E47">
            <v>33.700000000000003</v>
          </cell>
          <cell r="F47" t="str">
            <v>1/352，电气与电子工程学</v>
          </cell>
          <cell r="G47">
            <v>2018</v>
          </cell>
          <cell r="H47" t="str">
            <v>《自然-电子学》将发表横跨电子学所有领域的基础研究与应用研究，从新型现象与设备的研究到电子电路的设计、构建及更广泛应用。期刊核心内容将关注新技术的发展，以及了解这些发展对社会的影响。通过涵盖科学家、工程师和工业领域中的研究成果，《自然-电子学》将提供对电子学的全面介绍。</v>
          </cell>
          <cell r="I47" t="str">
            <v>https://www.nature.com/natelectron/</v>
          </cell>
        </row>
        <row r="48">
          <cell r="A48" t="str">
            <v>Nature Sustainability</v>
          </cell>
          <cell r="B48" t="str">
            <v>《自然-可持续发展》</v>
          </cell>
          <cell r="C48" t="str">
            <v>41893E</v>
          </cell>
          <cell r="D48" t="str">
            <v>2398-9629</v>
          </cell>
          <cell r="E48">
            <v>25.7</v>
          </cell>
          <cell r="F48" t="str">
            <v>1/91，绿色与可持续科学与技术；2/182，环境研究；4/358，环境科学；</v>
          </cell>
          <cell r="G48">
            <v>2018</v>
          </cell>
          <cell r="H48" t="str">
            <v>《自然-可持续发展》发表的研究工作将有助于我们深刻了解，在这个资源有限的世界中我们组织生活的方式，及我们的行动所产生的多重影响。除基础研究以外，期刊还将接受能够确保人类当前和未来福祉的政策和解决方案相关研究。期刊旨在促进跨学科进行重要对话，以应对时代重大挑战。</v>
          </cell>
          <cell r="I48" t="str">
            <v>https://www.nature.com/natsustain/</v>
          </cell>
        </row>
        <row r="49">
          <cell r="A49" t="str">
            <v>Nature Machine Intelligence</v>
          </cell>
          <cell r="B49" t="str">
            <v>《自然-机器智能》</v>
          </cell>
          <cell r="C49" t="str">
            <v>42256E</v>
          </cell>
          <cell r="D49" t="str">
            <v>2522-5839</v>
          </cell>
          <cell r="E49">
            <v>18.8</v>
          </cell>
          <cell r="F49" t="str">
            <v>1/169，计算机科学，跨学科应用；3/197，计算机科学、人工智能</v>
          </cell>
          <cell r="G49">
            <v>2019</v>
          </cell>
          <cell r="H49" t="str">
            <v>《自然-机器智能》针对智能机器和软件不断涌现出令人兴奋的新应用，而大型数据集、可观的计算能力以及算法方面的突破也愈发普及。《自然-机器智能》将发表支撑人工智能的研究，探索这些进展将如何开启数字时代新一阶段。</v>
          </cell>
          <cell r="I49" t="str">
            <v>https://www.nature.com/natmachintell/</v>
          </cell>
        </row>
        <row r="50">
          <cell r="A50" t="str">
            <v>Nature Metabolism</v>
          </cell>
          <cell r="B50" t="str">
            <v>《自然-新陈代谢》</v>
          </cell>
          <cell r="C50" t="str">
            <v>42255E</v>
          </cell>
          <cell r="D50" t="str">
            <v>2522-5812</v>
          </cell>
          <cell r="E50">
            <v>18.899999999999999</v>
          </cell>
          <cell r="F50" t="str">
            <v>5/186，内分泌学与新陈代谢</v>
          </cell>
          <cell r="G50">
            <v>2019</v>
          </cell>
          <cell r="H50" t="str">
            <v>代谢研究领域发展蓬勃，原因在于对于了解代谢通路如何影响诸如肥胖症和糖尿病等具有重大社会影响的疾病存在迫切需求。通过发表顶级研究并促进思想交流，《自然-新陈代谢》对于涉足新陈代谢研究领域的研究人员而言必不可少。</v>
          </cell>
          <cell r="I50" t="str">
            <v>https://www.nature.com/natmetab/</v>
          </cell>
        </row>
        <row r="51">
          <cell r="A51" t="str">
            <v>Nature Reviews Physics</v>
          </cell>
          <cell r="B51" t="str">
            <v>《自然综述：物理》</v>
          </cell>
          <cell r="C51" t="str">
            <v>42254E</v>
          </cell>
          <cell r="D51" t="str">
            <v>2522-5820</v>
          </cell>
          <cell r="E51">
            <v>44.8</v>
          </cell>
          <cell r="F51" t="str">
            <v>1/179，应用物理学；2/110，物理，多学科</v>
          </cell>
          <cell r="G51">
            <v>2019</v>
          </cell>
          <cell r="H51" t="str">
            <v>物理领域每年新发论文将近20,000篇，综述类文章为有兴趣了解物理领域最新发展的青年研究人员以及资历丰富的科学家均提供了必要的资源。《自然综述：物理》属于仅在线发表的全新期刊，提供经筛选整理且易于获取的技术参考以及其他综述类文章，对于推动科学而言必不可少。</v>
          </cell>
          <cell r="I51" t="str">
            <v>https://www.nature.com/natrevphys/</v>
          </cell>
        </row>
        <row r="52">
          <cell r="A52" t="str">
            <v>Nature Cancer</v>
          </cell>
          <cell r="B52" t="str">
            <v>《自然-癌症》</v>
          </cell>
          <cell r="C52" t="str">
            <v>43018E</v>
          </cell>
          <cell r="D52" t="str">
            <v>2662-1347</v>
          </cell>
          <cell r="E52">
            <v>23.5</v>
          </cell>
          <cell r="F52" t="str">
            <v>11/322，肿瘤学</v>
          </cell>
          <cell r="G52">
            <v>2020</v>
          </cell>
          <cell r="H52" t="str">
            <v>《自然-癌症》呈现各项癌症研究中的重大进展，涉及临床前、转化和临床上的基础工作。除了发表癌症相关的研究论文，它还发表评论、综述、新闻与观点、特写和通信文章。另外本刊视角广阔，涵盖所有的癌症研究，为癌症生物学、遗传学和基因组学提供新的见解，为诊断和疗法的开发和实现提供新的方法，也为理解癌症全球社会性影响提供新的途径。</v>
          </cell>
          <cell r="I52" t="str">
            <v>https://www.nature.com/natcancer/</v>
          </cell>
        </row>
        <row r="53">
          <cell r="A53" t="str">
            <v>Nature Food</v>
          </cell>
          <cell r="B53" t="str">
            <v>《自然-食品》</v>
          </cell>
          <cell r="C53" t="str">
            <v>43016E</v>
          </cell>
          <cell r="D53" t="str">
            <v>2662-1355</v>
          </cell>
          <cell r="E53">
            <v>23.6</v>
          </cell>
          <cell r="F53" t="str">
            <v>1/173，食品科学与技术</v>
          </cell>
          <cell r="G53">
            <v>2020</v>
          </cell>
          <cell r="H53" t="str">
            <v>《自然-食品》在线发表以食品为主题的研究、综述和评论文章，涉及自然科学、应用科学和社会科学，领域涵盖食品科学、食品安全、食品经济学、营养学、农业、作物学等等。本刊视角全面，提供一系列专业的论述和证据，助力研究者和政策制定者不断优化和保障未来的食品体系。</v>
          </cell>
          <cell r="I53" t="str">
            <v>https://www.nature.com/natfood/</v>
          </cell>
        </row>
        <row r="54">
          <cell r="A54" t="str">
            <v>Nature Reviews Earth &amp; Environment</v>
          </cell>
          <cell r="B54" t="str">
            <v>《自然综述：地球与环境科学》</v>
          </cell>
          <cell r="C54" t="str">
            <v>43017E</v>
          </cell>
          <cell r="D54" t="str">
            <v>2662-138X</v>
          </cell>
          <cell r="E54">
            <v>49.7</v>
          </cell>
          <cell r="F54" t="str">
            <v>1/358，环境科学；1/253，地球科学，多学科</v>
          </cell>
          <cell r="G54">
            <v>2020</v>
          </cell>
          <cell r="H54" t="str">
            <v>《自然综述：地球与环境》是一本仅在线出版的期刊，发表地球科学各个领域的高质量综述、观点和评论文章，内容涵盖气候与环境变化、地质学和可持续发展等，它也探讨自然环境和社会之间的相互作用。地球与环境科学发展迅速，这本期刊将为相关科研群体提供一个简短回顾和及时评论的独特渠道。</v>
          </cell>
          <cell r="I54" t="str">
            <v>https://www.nature.com/natrevearthenviron/</v>
          </cell>
        </row>
        <row r="55">
          <cell r="A55" t="str">
            <v>Nature Aging</v>
          </cell>
          <cell r="B55" t="str">
            <v>《自然-老龄化》</v>
          </cell>
          <cell r="C55" t="str">
            <v>43587E</v>
          </cell>
          <cell r="D55" t="str">
            <v>2662-8465</v>
          </cell>
          <cell r="E55">
            <v>17</v>
          </cell>
          <cell r="F55" t="str">
            <v>1/74，老年医学和老年学；5/310，神经科学；10/205，细胞生物学</v>
          </cell>
          <cell r="G55">
            <v>2021</v>
          </cell>
          <cell r="H55" t="str">
            <v>《自然-老龄化》的使命是为研究衰老或老龄化的科研群体提供独特的多学科、统一性且高度可见的发表平台。目前尚未有专注于衰老研究且涵盖整个领域的知名期刊，《自然-衰老》将填补这一空白。该刊具有高度的选择性，但覆盖面广，发表关于从衰老、老龄化、老年医学和老年学的基本生物学到老龄化对社会的影响等主题的研究。</v>
          </cell>
          <cell r="I55" t="str">
            <v>https://www.nature.com/nataging</v>
          </cell>
        </row>
        <row r="56">
          <cell r="A56" t="str">
            <v>Nature Computational Science</v>
          </cell>
          <cell r="B56" t="str">
            <v>《自然-计算科学》</v>
          </cell>
          <cell r="C56" t="str">
            <v>43588E</v>
          </cell>
          <cell r="D56" t="str">
            <v>2662-8457</v>
          </cell>
          <cell r="E56">
            <v>12</v>
          </cell>
          <cell r="F56" t="str">
            <v>2/169，计算机科学，跨学科应用；4/143，计算机科学，理论与方法；9/134，多学科科学</v>
          </cell>
          <cell r="G56">
            <v>2021</v>
          </cell>
          <cell r="H56" t="str">
            <v>《自然-计算科学》是一本新的在线期刊，内容涵盖计算科学领域的基础研究和应用研究。该刊重点关注计算技术和数学模型的开发和使用，并将其应用于解决一系列科学学科中的复杂问题。《自然-计算科学》的主要目标是促进新计算技术的多学科研究和跨学科应用。</v>
          </cell>
          <cell r="I56" t="str">
            <v>https://www.nature.com/natcomputsci</v>
          </cell>
        </row>
        <row r="57">
          <cell r="A57" t="str">
            <v>Nature Reviews Methods Primers</v>
          </cell>
          <cell r="B57" t="str">
            <v>《自然综述：方法导论》</v>
          </cell>
          <cell r="C57" t="str">
            <v>43586E</v>
          </cell>
          <cell r="D57" t="str">
            <v>2662-8449</v>
          </cell>
          <cell r="E57">
            <v>50.1</v>
          </cell>
          <cell r="F57" t="str">
            <v>2/134，多学科科学</v>
          </cell>
          <cell r="G57">
            <v>2021</v>
          </cell>
          <cell r="H57" t="str">
            <v>《自然综述：方法导论》是2021年的新刊，也是自然旗下第二本导论类期刊，这一特别的文章类型为读者提供了科学方法及如何应用于不同的科学问题，所有文章都采用约稿，涵盖生命科学和物质科学的各种方法，如分析、应用、统计、理论和计算等。</v>
          </cell>
          <cell r="I57" t="str">
            <v>https://www.nature.com/nrmp</v>
          </cell>
        </row>
        <row r="58">
          <cell r="A58" t="str">
            <v>Nature Cardiovascular Research</v>
          </cell>
          <cell r="B58" t="str">
            <v>《自然-心血管研究》</v>
          </cell>
          <cell r="C58" t="str">
            <v>44161E</v>
          </cell>
          <cell r="D58" t="str">
            <v>2731-0590</v>
          </cell>
          <cell r="E58">
            <v>9.4</v>
          </cell>
          <cell r="F58" t="str">
            <v>2025年提供</v>
          </cell>
          <cell r="G58">
            <v>2022</v>
          </cell>
          <cell r="H58" t="str">
            <v>《自然-心血管研究》聚焦与健康和疾病相关的心脏及血管功能和血液学，致力于发表基础、转化、临床和公共卫生方面的原创研究与重要进展。心血管疾病是全球范围内死亡的主要原因，该刊涵盖范围全面，确保发表的内容传播给尽可能广泛的读者，包括科学家、临床医生和政策制定者等。</v>
          </cell>
          <cell r="I58" t="str">
            <v>https://www.nature.com/natcardiovascres/</v>
          </cell>
        </row>
        <row r="59">
          <cell r="A59" t="str">
            <v>Nature Synthesis</v>
          </cell>
          <cell r="B59" t="str">
            <v>《自然-合成》</v>
          </cell>
          <cell r="C59" t="str">
            <v>44160E</v>
          </cell>
          <cell r="D59" t="str">
            <v>2731-0582</v>
          </cell>
          <cell r="E59" t="str">
            <v>-</v>
          </cell>
          <cell r="F59" t="str">
            <v>2025年提供</v>
          </cell>
          <cell r="G59">
            <v>2022</v>
          </cell>
          <cell r="H59" t="str">
            <v>《自然-合成》主要发表所有化学及材料合成领域的原创研究、综述、新闻和观点文章，从制造离散分子到扩展性材料，该刊也重点关注促进合成方法和工艺显著进步的技术创新。《自然-合成》标志着Nature Portfolio向应用科学又迈进了一步。</v>
          </cell>
          <cell r="I59" t="str">
            <v>https://www.nature.com/natsynth/</v>
          </cell>
        </row>
        <row r="60">
          <cell r="A60" t="str">
            <v>Nature Reviews Psychology</v>
          </cell>
          <cell r="B60" t="str">
            <v>《自然综述：心理学》</v>
          </cell>
          <cell r="C60" t="str">
            <v>44159E</v>
          </cell>
          <cell r="D60" t="str">
            <v>2731-0574</v>
          </cell>
          <cell r="E60">
            <v>16.8</v>
          </cell>
          <cell r="F60" t="str">
            <v>2025年提供</v>
          </cell>
          <cell r="G60">
            <v>2022</v>
          </cell>
          <cell r="H60" t="str">
            <v>《自然综述：心理学》是《自然综述》系列期刊首次聚焦社会和行为科学。该刊发表权威、易读的热点综述、观点和评论文章，涵盖整个心理学领域，以及认知、社会和临床心理学等所有的分支领域。《自然综述：心理学》为心理学提供全方面的视角，并为心理学研究呈现更为广泛的社会意义。</v>
          </cell>
          <cell r="I60" t="str">
            <v>https://www.nature.com/nrpsychol/</v>
          </cell>
        </row>
        <row r="61">
          <cell r="A61" t="str">
            <v>Nature Water</v>
          </cell>
          <cell r="B61" t="str">
            <v>《自然-水》</v>
          </cell>
          <cell r="C61" t="str">
            <v>44221E</v>
          </cell>
          <cell r="D61" t="str">
            <v>2731-6084</v>
          </cell>
          <cell r="E61" t="str">
            <v>2025年提供</v>
          </cell>
          <cell r="F61" t="str">
            <v>2026年提供</v>
          </cell>
          <cell r="G61">
            <v>2023</v>
          </cell>
          <cell r="H61" t="str">
            <v>《自然-水》 由Fabio Pulizzi（法比奥·普利兹）担任主编，涵盖水资源与社会之间不断演变关系的各个方面的研究。该刊旨在支持水资源领域的学者和实践人员，其发表内容涉及一系列广泛课题，如水资源方面的基础研究、技术创新、水资源管理和行为学课题等，尤其注重于促进跨学科研究。</v>
          </cell>
          <cell r="I61" t="str">
            <v>https://www.nature.com/natwater/</v>
          </cell>
        </row>
        <row r="62">
          <cell r="A62" t="str">
            <v>Nature Mental Health</v>
          </cell>
          <cell r="B62" t="str">
            <v>《自然-精神卫生》</v>
          </cell>
          <cell r="C62" t="str">
            <v>44220E</v>
          </cell>
          <cell r="D62" t="str">
            <v>2731-6076</v>
          </cell>
          <cell r="E62" t="str">
            <v>2025年提供</v>
          </cell>
          <cell r="F62" t="str">
            <v>2026年提供</v>
          </cell>
          <cell r="G62">
            <v>2023</v>
          </cell>
          <cell r="H62" t="str">
            <v>《自然-精神卫生》是一本涵盖各类科学的主题型期刊，旨在以严格的方法来了解精神卫生及相关疾病。Rebecca Cooney（丽贝卡·库尼）将担任该刊主编，该刊反映了《自然》系列中应用科学类期刊的扩展，以满足临床、精神病学、心理学和公共卫生等领域作者和研究人员的需求。该刊以宽广的视角看待相关领域，致力于成为精神卫生及相关疾病方面高质量、高影响力的多学科研究的联系纽带。</v>
          </cell>
          <cell r="I62" t="str">
            <v>https://www.nature.com/natmentalhealth/</v>
          </cell>
        </row>
        <row r="63">
          <cell r="A63" t="str">
            <v>Nature Reviews Bioengineering</v>
          </cell>
          <cell r="B63" t="str">
            <v>《自然综述：生物工程》</v>
          </cell>
          <cell r="C63" t="str">
            <v>44222E</v>
          </cell>
          <cell r="D63" t="str">
            <v>2731-6092</v>
          </cell>
          <cell r="E63" t="str">
            <v>2025年提供</v>
          </cell>
          <cell r="F63" t="str">
            <v>2026年提供</v>
          </cell>
          <cell r="G63">
            <v>2023</v>
          </cell>
          <cell r="H63" t="str">
            <v>《自然综述：生物工程》是《自然综述》系列的第一本工程学期刊，是一本完全线上形式的期刊，主要发表综述、观点和评论，涵盖生物工程各个领域，并专注于应用、转化和技术。</v>
          </cell>
          <cell r="I63" t="str">
            <v>https://www.nature.com/natrevbioeng/</v>
          </cell>
        </row>
        <row r="64">
          <cell r="A64" t="str">
            <v>Nature Cities</v>
          </cell>
          <cell r="B64" t="str">
            <v>《自然-城市》</v>
          </cell>
          <cell r="C64" t="str">
            <v>44284E</v>
          </cell>
          <cell r="D64" t="str">
            <v>2731-9997</v>
          </cell>
          <cell r="E64" t="str">
            <v>2026年提供</v>
          </cell>
          <cell r="F64" t="str">
            <v>2027年提供</v>
          </cell>
          <cell r="G64">
            <v>2024</v>
          </cell>
          <cell r="H64" t="str">
            <v>《自然-城市》作为一本与SDG相关的主题型期刊，将涵盖相关研究、看法和观点，以帮助人们全面理解城市及其在不断变化的世界中所处的地位。该刊聚焦科学到工程乃至人文领域的投稿，将探讨城市和城市化对人类、基础设施、公共卫生和更广阔的环境等带来的持续挑战和机遇 —— 从局部到全球的范围并跨越时间。该刊将致力于应对世界最严峻挑战的研究人员与实践者连接起来，让实践者能获益于研究人员的真知灼见和分析。</v>
          </cell>
          <cell r="I64" t="str">
            <v>https://www.nature.com/natcities/</v>
          </cell>
        </row>
        <row r="65">
          <cell r="A65" t="str">
            <v>Nature Chemical Engineering</v>
          </cell>
          <cell r="B65" t="str">
            <v>《自然-化学工程》</v>
          </cell>
          <cell r="C65" t="str">
            <v>44286E</v>
          </cell>
          <cell r="D65" t="str">
            <v>2948-1198</v>
          </cell>
          <cell r="E65" t="str">
            <v>2026年提供</v>
          </cell>
          <cell r="F65" t="str">
            <v>2027年提供</v>
          </cell>
          <cell r="G65">
            <v>2024</v>
          </cell>
          <cell r="H65" t="str">
            <v>《自然-化学工程》将与《自然》旗下现有的应用科学期刊相辅相成，主要出版应用化学和物理学领域的前沿研究，并面向广泛的科学界，如化学工程师、化学家、物理学家、环境学家和材料科学家等。这本新刊将在主编Tom Dursch的领导下，不仅出版一流的化学和环境工程学内容，还将覆盖与化学品更广泛的工业应用密切相关的领域及其所带来的挑战，尤其是从工程和可持续性的角度。</v>
          </cell>
          <cell r="I65" t="str">
            <v>https://www.nature.com/natchemeng/</v>
          </cell>
        </row>
        <row r="66">
          <cell r="A66" t="str">
            <v>Nature Reviews Electrical Engineering</v>
          </cell>
          <cell r="B66" t="str">
            <v>《自然综述：电气工程》</v>
          </cell>
          <cell r="C66" t="str">
            <v>44287E</v>
          </cell>
          <cell r="D66" t="str">
            <v>2948-1201</v>
          </cell>
          <cell r="E66" t="str">
            <v>2026年提供</v>
          </cell>
          <cell r="F66" t="str">
            <v>2027年提供</v>
          </cell>
          <cell r="G66">
            <v>2024</v>
          </cell>
          <cell r="H66" t="str">
            <v>《自然综述：电气工程》将成为包含20多种期刊在内的《自然综述》系列期刊的一部分，该系列期刊专注于出版临床、生命科学、物理学、社会学和地球科学等领域的综述和评论文章。该刊以连接电气工程领域的专家为其宏远目标，为此将出版工程领域具有最高质量和影响力的研究展望和分析，并致力于成为一个包容的跨学科平台，服务于科研人员、工程师和产业界之间的科学交流。该刊的综述文章将让专家及其他非专家读者深入了解该分支领域、技术及应用，并清楚地说明现有差距和挑战，为未来进展提供各种现实场景。</v>
          </cell>
          <cell r="I66" t="str">
            <v>https://www.nature.com/natrevelectreng/</v>
          </cell>
        </row>
        <row r="67">
          <cell r="A67" t="str">
            <v>Nature Reviews Clean Technology</v>
          </cell>
          <cell r="B67" t="str">
            <v>《自然综述：清洁技术》</v>
          </cell>
          <cell r="C67" t="str">
            <v>44359E</v>
          </cell>
          <cell r="D67" t="str">
            <v>3005-0685</v>
          </cell>
          <cell r="E67" t="str">
            <v>2027年提供</v>
          </cell>
          <cell r="F67" t="str">
            <v>2028年提供</v>
          </cell>
          <cell r="G67">
            <v>2025</v>
          </cell>
          <cell r="H67" t="str">
            <v>本刊涵盖广泛的学科领域，包括但不限于清洁技术和工艺的研发与实施等，如有助于减少有害环境影响的清洁能源和材料，改善能源效率，可持续地利用资源，并减少废物的产生的技术和工艺。
本刊同时重点关注可持续转型所面临的挑战和应对这些挑战的技术，致力于整合多个相关领域，发表连接科学、技术、经济和政策的解决方案，为学术界和产业界搭建一个国际化交流平台。</v>
          </cell>
          <cell r="I67" t="str">
            <v>https://www.nature.com/natchemeng/</v>
          </cell>
        </row>
        <row r="68">
          <cell r="A68" t="str">
            <v>Nature Reviews Biodiversity</v>
          </cell>
          <cell r="B68" t="str">
            <v>《自然综述：生物多样性》</v>
          </cell>
          <cell r="C68" t="str">
            <v>44358E</v>
          </cell>
          <cell r="D68" t="str">
            <v>3005-0677</v>
          </cell>
          <cell r="E68" t="str">
            <v>2027年提供</v>
          </cell>
          <cell r="F68" t="str">
            <v>2028年提供</v>
          </cell>
          <cell r="G68">
            <v>2025</v>
          </cell>
          <cell r="H68" t="str">
            <v>本刊将探讨有效管理、减缓和防止生物多样性丧失所需要的生态学、演化和保护方面的研究。本刊同时关注生物多样性的进化起源、当前分布情况和所面临的挑战，以及为保护或恢复生物多样性而采取的政策和管理行动。</v>
          </cell>
          <cell r="I68" t="str">
            <v>https://www.nature.com/natrevelectreng/</v>
          </cell>
        </row>
        <row r="70">
          <cell r="A70" t="str">
            <v>*以上影响因子及学科排名数据来源： 2023 Journal Citation Reports (Clarivate Analytics, 2024)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workbookViewId="0">
      <selection activeCell="E14" sqref="E14"/>
    </sheetView>
  </sheetViews>
  <sheetFormatPr defaultRowHeight="14.5" x14ac:dyDescent="0.35"/>
  <cols>
    <col min="1" max="1" width="19.90625" bestFit="1" customWidth="1"/>
    <col min="2" max="2" width="19" bestFit="1" customWidth="1"/>
    <col min="3" max="3" width="9.453125" bestFit="1" customWidth="1"/>
    <col min="5" max="5" width="16.81640625" customWidth="1"/>
    <col min="6" max="6" width="9.90625" customWidth="1"/>
    <col min="7" max="7" width="20.36328125" customWidth="1"/>
    <col min="8" max="8" width="38.90625" customWidth="1"/>
  </cols>
  <sheetData>
    <row r="1" spans="1:8" x14ac:dyDescent="0.35">
      <c r="A1" s="1" t="s">
        <v>0</v>
      </c>
      <c r="B1" s="1"/>
      <c r="C1" s="1" t="s">
        <v>12</v>
      </c>
      <c r="D1" s="1" t="s">
        <v>13</v>
      </c>
      <c r="E1" s="1" t="s">
        <v>14</v>
      </c>
      <c r="F1" s="1" t="s">
        <v>15</v>
      </c>
      <c r="G1" s="1" t="s">
        <v>16</v>
      </c>
      <c r="H1" s="1" t="s">
        <v>17</v>
      </c>
    </row>
    <row r="2" spans="1:8" x14ac:dyDescent="0.35">
      <c r="A2" s="1" t="s">
        <v>1</v>
      </c>
      <c r="B2" s="1" t="str">
        <f>VLOOKUP(A2,[1]Nature!$A:$B,2,FALSE)</f>
        <v>《自然》</v>
      </c>
      <c r="C2" s="1" t="str">
        <f>VLOOKUP(B2,[1]Nature!$B:$D,3,FALSE)</f>
        <v>1476-4687</v>
      </c>
      <c r="D2" s="1">
        <f>VLOOKUP(C2,[1]Nature!$D:$E,2,FALSE)</f>
        <v>50.5</v>
      </c>
      <c r="E2" s="1" t="str">
        <f>VLOOKUP(C2,[1]Nature!$D:$F,3,FALSE)</f>
        <v>1/134，多学科科学</v>
      </c>
      <c r="F2" s="1">
        <f>VLOOKUP(C2,[1]Nature!$D:$G,4,FALSE)</f>
        <v>1869</v>
      </c>
      <c r="G2" s="1" t="str">
        <f>VLOOKUP(C2,[1]Nature!$D:$H,5,FALSE)</f>
        <v>《自然》周刊创刊于1869年，是全球最知名的顶级科学期刊之一，涵盖各学科领域，已连续多年名列多学科领域期刊影响因子排名第一。《自然》周刊一直致力于出版最优质的、在科学技术各领域经同行评审的研究成果，贯彻并坚持其原创性、重大性、跨学科影响力、时效性、读者亲和力，发表全球最前沿的学术成果。</v>
      </c>
      <c r="H2" s="1" t="str">
        <f>VLOOKUP(C2,[1]Nature!$D:$I,6,FALSE)</f>
        <v>https://www.nature.com/</v>
      </c>
    </row>
    <row r="3" spans="1:8" x14ac:dyDescent="0.35">
      <c r="A3" s="1" t="s">
        <v>2</v>
      </c>
      <c r="B3" s="1" t="str">
        <f>VLOOKUP(A3,[1]Nature!$A:$B,2,FALSE)</f>
        <v>《自然-材料》</v>
      </c>
      <c r="C3" s="1" t="str">
        <f>VLOOKUP(B3,[1]Nature!$B:$D,3,FALSE)</f>
        <v>1476-4660</v>
      </c>
      <c r="D3" s="1">
        <f>VLOOKUP(C3,[1]Nature!$D:$E,2,FALSE)</f>
        <v>37.200000000000003</v>
      </c>
      <c r="E3" s="1" t="str">
        <f>VLOOKUP(C3,[1]Nature!$D:$F,3,FALSE)</f>
        <v>3/178，物理化学；6/438，材料科学，多学科；2/179，应用物理学；1/79，物理学，凝聚态物质</v>
      </c>
      <c r="F3" s="1">
        <f>VLOOKUP(C3,[1]Nature!$D:$G,4,FALSE)</f>
        <v>2002</v>
      </c>
      <c r="G3" s="1" t="str">
        <f>VLOOKUP(C3,[1]Nature!$D:$H,5,FALSE)</f>
        <v>《自然-材料》是一个多学科刊物，发表整个材料科学和技术领域内最高水平的研究工作，是材料科学领域的顶尖刊物，也是发表物理学和化学领域原创性研究工作的顶级期刊之一。
本刊覆盖以下专业领域：
• 工程和结构材料
• 有机和软质材料
• 仿生材料、生物医学材料和生物分子材料
• 光学材料、光子材料和光电材料
• 磁性材料、超导材料和电子材料
• 催化材料和分离材料
• 能源材料
• 纳米材料和过程
• 液体、表面和界面
• 计算、模拟和材料理论
• 设计、合成、处理和定性分析方法</v>
      </c>
      <c r="H3" s="1" t="str">
        <f>VLOOKUP(C3,[1]Nature!$D:$I,6,FALSE)</f>
        <v>https://www.nature.com/nmat/</v>
      </c>
    </row>
    <row r="4" spans="1:8" x14ac:dyDescent="0.35">
      <c r="A4" s="1" t="s">
        <v>3</v>
      </c>
      <c r="B4" s="1" t="str">
        <f>VLOOKUP(A4,[1]Nature!$A:$B,2,FALSE)</f>
        <v>《自然-方法》</v>
      </c>
      <c r="C4" s="1" t="str">
        <f>VLOOKUP(B4,[1]Nature!$B:$D,3,FALSE)</f>
        <v>1548-7105</v>
      </c>
      <c r="D4" s="1">
        <f>VLOOKUP(C4,[1]Nature!$D:$E,2,FALSE)</f>
        <v>36.1</v>
      </c>
      <c r="E4" s="1" t="str">
        <f>VLOOKUP(C4,[1]Nature!$D:$F,3,FALSE)</f>
        <v>1/85，生化研究方法</v>
      </c>
      <c r="F4" s="1">
        <f>VLOOKUP(C4,[1]Nature!$D:$G,4,FALSE)</f>
        <v>2004</v>
      </c>
      <c r="G4" s="1" t="str">
        <f>VLOOKUP(C4,[1]Nature!$D:$H,5,FALSE)</f>
        <v>《自然-方法》是排名第一的生物化学研究方法期刊，为新方法的发布提供了一个独特的跨学科平台。</v>
      </c>
      <c r="H4" s="1" t="str">
        <f>VLOOKUP(C4,[1]Nature!$D:$I,6,FALSE)</f>
        <v>https://www.nature.com/nmeth/</v>
      </c>
    </row>
    <row r="5" spans="1:8" x14ac:dyDescent="0.35">
      <c r="A5" s="1" t="s">
        <v>4</v>
      </c>
      <c r="B5" s="1" t="str">
        <f>VLOOKUP(A5,[1]Nature!$A:$B,2,FALSE)</f>
        <v>《自然-纳米技术》</v>
      </c>
      <c r="C5" s="1" t="str">
        <f>VLOOKUP(B5,[1]Nature!$B:$D,3,FALSE)</f>
        <v>1748-3395</v>
      </c>
      <c r="D5" s="1">
        <f>VLOOKUP(C5,[1]Nature!$D:$E,2,FALSE)</f>
        <v>38.1</v>
      </c>
      <c r="E5" s="1" t="str">
        <f>VLOOKUP(C5,[1]Nature!$D:$F,3,FALSE)</f>
        <v>2/140，纳米科学和纳米技术；5/438，多学科材料科学；</v>
      </c>
      <c r="F5" s="1">
        <f>VLOOKUP(C5,[1]Nature!$D:$G,4,FALSE)</f>
        <v>2006</v>
      </c>
      <c r="G5" s="1" t="str">
        <f>VLOOKUP(C5,[1]Nature!$D:$H,5,FALSE)</f>
        <v xml:space="preserve">
《自然-纳米技术》旨在吸引整个纳米科学和纳米技术领域的读者，迄今已经发表的研究论文内容涉及：
• 柔性纳米电子学
• 纳米线的生长
• 基于NEMS的超灵敏悬臂
• 来自聚合物纳米线的激射
• 通过电子结构来对纳米碳管分类
• 共价键自组装
• 用纳米碳管进行肿瘤定位
• 基于病毒的生物催化剂
</v>
      </c>
      <c r="H5" s="1" t="str">
        <f>VLOOKUP(C5,[1]Nature!$D:$I,6,FALSE)</f>
        <v>https://www.nature.com/nnano/</v>
      </c>
    </row>
    <row r="6" spans="1:8" x14ac:dyDescent="0.35">
      <c r="A6" s="1" t="s">
        <v>5</v>
      </c>
      <c r="B6" s="1" t="str">
        <f>VLOOKUP(A6,[1]Nature!$A:$B,2,FALSE)</f>
        <v>《自然-光子学》</v>
      </c>
      <c r="C6" s="1" t="str">
        <f>VLOOKUP(B6,[1]Nature!$B:$D,3,FALSE)</f>
        <v>1749-4893</v>
      </c>
      <c r="D6" s="1">
        <f>VLOOKUP(C6,[1]Nature!$D:$E,2,FALSE)</f>
        <v>32.299999999999997</v>
      </c>
      <c r="E6" s="1" t="str">
        <f>VLOOKUP(C6,[1]Nature!$D:$F,3,FALSE)</f>
        <v>1/119，光学；3/179，应用物理学</v>
      </c>
      <c r="F6" s="1">
        <f>VLOOKUP(C6,[1]Nature!$D:$G,4,FALSE)</f>
        <v>2007</v>
      </c>
      <c r="G6" s="1" t="str">
        <f>VLOOKUP(C6,[1]Nature!$D:$H,5,FALSE)</f>
        <v>《自然光子学》是一个专注发表光的发生、操控和探测等各个领域研究成果的月刊，覆盖范围从对光基本性质的研究以及对光与物质之间相互作用的研究，一直延伸到光电装置的最新设计以及对光子的最新应用。</v>
      </c>
      <c r="H6" s="1" t="str">
        <f>VLOOKUP(C6,[1]Nature!$D:$I,6,FALSE)</f>
        <v>https://www.nature.com/nphoton/</v>
      </c>
    </row>
    <row r="7" spans="1:8" x14ac:dyDescent="0.35">
      <c r="A7" s="1" t="s">
        <v>6</v>
      </c>
      <c r="B7" s="1" t="str">
        <f>VLOOKUP(A7,[1]Nature!$A:$B,2,FALSE)</f>
        <v>《自然-物理学》</v>
      </c>
      <c r="C7" s="1" t="str">
        <f>VLOOKUP(B7,[1]Nature!$B:$D,3,FALSE)</f>
        <v>1745-2481</v>
      </c>
      <c r="D7" s="1">
        <f>VLOOKUP(C7,[1]Nature!$D:$E,2,FALSE)</f>
        <v>17.600000000000001</v>
      </c>
      <c r="E7" s="1" t="str">
        <f>VLOOKUP(C7,[1]Nature!$D:$F,3,FALSE)</f>
        <v>5/110，物理学，多学科</v>
      </c>
      <c r="F7" s="1">
        <f>VLOOKUP(C7,[1]Nature!$D:$G,4,FALSE)</f>
        <v>2005</v>
      </c>
      <c r="G7" s="1" t="str">
        <f>VLOOKUP(C7,[1]Nature!$D:$H,5,FALSE)</f>
        <v>《自然-物理学》发表理论物理和应用物理领域最高质量和最重大的研究成果。本刊所涉及的专业领域包括半导体和超导、量子信息和非线性光学、器件物理学和黑洞等，实际上涵盖了物理学的各个方面。</v>
      </c>
      <c r="H7" s="1" t="str">
        <f>VLOOKUP(C7,[1]Nature!$D:$I,6,FALSE)</f>
        <v>https://www.nature.com/nphys/</v>
      </c>
    </row>
    <row r="8" spans="1:8" x14ac:dyDescent="0.35">
      <c r="A8" s="1" t="s">
        <v>7</v>
      </c>
      <c r="B8" s="1" t="str">
        <f>VLOOKUP(A8,[1]Nature!$A:$B,2,FALSE)</f>
        <v>《自然-电子学》</v>
      </c>
      <c r="C8" s="1" t="str">
        <f>VLOOKUP(B8,[1]Nature!$B:$D,3,FALSE)</f>
        <v>2520-1131</v>
      </c>
      <c r="D8" s="1">
        <f>VLOOKUP(C8,[1]Nature!$D:$E,2,FALSE)</f>
        <v>33.700000000000003</v>
      </c>
      <c r="E8" s="1" t="str">
        <f>VLOOKUP(C8,[1]Nature!$D:$F,3,FALSE)</f>
        <v>1/352，电气与电子工程学</v>
      </c>
      <c r="F8" s="1">
        <f>VLOOKUP(C8,[1]Nature!$D:$G,4,FALSE)</f>
        <v>2018</v>
      </c>
      <c r="G8" s="1" t="str">
        <f>VLOOKUP(C8,[1]Nature!$D:$H,5,FALSE)</f>
        <v>《自然-电子学》将发表横跨电子学所有领域的基础研究与应用研究，从新型现象与设备的研究到电子电路的设计、构建及更广泛应用。期刊核心内容将关注新技术的发展，以及了解这些发展对社会的影响。通过涵盖科学家、工程师和工业领域中的研究成果，《自然-电子学》将提供对电子学的全面介绍。</v>
      </c>
      <c r="H8" s="1" t="str">
        <f>VLOOKUP(C8,[1]Nature!$D:$I,6,FALSE)</f>
        <v>https://www.nature.com/natelectron/</v>
      </c>
    </row>
    <row r="9" spans="1:8" x14ac:dyDescent="0.35">
      <c r="A9" s="1" t="s">
        <v>8</v>
      </c>
      <c r="B9" s="1" t="str">
        <f>VLOOKUP(A9,[1]Nature!$A:$B,2,FALSE)</f>
        <v>《自然综述：物理》</v>
      </c>
      <c r="C9" s="1" t="str">
        <f>VLOOKUP(B9,[1]Nature!$B:$D,3,FALSE)</f>
        <v>2522-5820</v>
      </c>
      <c r="D9" s="1">
        <f>VLOOKUP(C9,[1]Nature!$D:$E,2,FALSE)</f>
        <v>44.8</v>
      </c>
      <c r="E9" s="1" t="str">
        <f>VLOOKUP(C9,[1]Nature!$D:$F,3,FALSE)</f>
        <v>1/179，应用物理学；2/110，物理，多学科</v>
      </c>
      <c r="F9" s="1">
        <f>VLOOKUP(C9,[1]Nature!$D:$G,4,FALSE)</f>
        <v>2019</v>
      </c>
      <c r="G9" s="1" t="str">
        <f>VLOOKUP(C9,[1]Nature!$D:$H,5,FALSE)</f>
        <v>物理领域每年新发论文将近20,000篇，综述类文章为有兴趣了解物理领域最新发展的青年研究人员以及资历丰富的科学家均提供了必要的资源。《自然综述：物理》属于仅在线发表的全新期刊，提供经筛选整理且易于获取的技术参考以及其他综述类文章，对于推动科学而言必不可少。</v>
      </c>
      <c r="H9" s="1" t="str">
        <f>VLOOKUP(C9,[1]Nature!$D:$I,6,FALSE)</f>
        <v>https://www.nature.com/natrevphys/</v>
      </c>
    </row>
    <row r="10" spans="1:8" x14ac:dyDescent="0.35">
      <c r="A10" s="1" t="s">
        <v>9</v>
      </c>
      <c r="B10" s="1" t="str">
        <f>VLOOKUP(A10,[1]Nature!$A:$B,2,FALSE)</f>
        <v>《自然-机器智能》</v>
      </c>
      <c r="C10" s="1" t="str">
        <f>VLOOKUP(B10,[1]Nature!$B:$D,3,FALSE)</f>
        <v>2522-5839</v>
      </c>
      <c r="D10" s="1">
        <f>VLOOKUP(C10,[1]Nature!$D:$E,2,FALSE)</f>
        <v>18.8</v>
      </c>
      <c r="E10" s="1" t="str">
        <f>VLOOKUP(C10,[1]Nature!$D:$F,3,FALSE)</f>
        <v>1/169，计算机科学，跨学科应用；3/197，计算机科学、人工智能</v>
      </c>
      <c r="F10" s="1">
        <f>VLOOKUP(C10,[1]Nature!$D:$G,4,FALSE)</f>
        <v>2019</v>
      </c>
      <c r="G10" s="1" t="str">
        <f>VLOOKUP(C10,[1]Nature!$D:$H,5,FALSE)</f>
        <v>《自然-机器智能》针对智能机器和软件不断涌现出令人兴奋的新应用，而大型数据集、可观的计算能力以及算法方面的突破也愈发普及。《自然-机器智能》将发表支撑人工智能的研究，探索这些进展将如何开启数字时代新一阶段。</v>
      </c>
      <c r="H10" s="1" t="str">
        <f>VLOOKUP(C10,[1]Nature!$D:$I,6,FALSE)</f>
        <v>https://www.nature.com/natmachintell/</v>
      </c>
    </row>
    <row r="11" spans="1:8" x14ac:dyDescent="0.35">
      <c r="A11" s="1" t="s">
        <v>10</v>
      </c>
      <c r="B11" s="1" t="s">
        <v>11</v>
      </c>
      <c r="C11" s="1" t="str">
        <f>VLOOKUP(B11,[1]Nature!$B:$D,3,FALSE)</f>
        <v>2662-8457</v>
      </c>
      <c r="D11" s="1">
        <f>VLOOKUP(C11,[1]Nature!$D:$E,2,FALSE)</f>
        <v>12</v>
      </c>
      <c r="E11" s="1" t="str">
        <f>VLOOKUP(C11,[1]Nature!$D:$F,3,FALSE)</f>
        <v>2/169，计算机科学，跨学科应用；4/143，计算机科学，理论与方法；9/134，多学科科学</v>
      </c>
      <c r="F11" s="1">
        <f>VLOOKUP(C11,[1]Nature!$D:$G,4,FALSE)</f>
        <v>2021</v>
      </c>
      <c r="G11" s="1" t="str">
        <f>VLOOKUP(C11,[1]Nature!$D:$H,5,FALSE)</f>
        <v>《自然-计算科学》是一本新的在线期刊，内容涵盖计算科学领域的基础研究和应用研究。该刊重点关注计算技术和数学模型的开发和使用，并将其应用于解决一系列科学学科中的复杂问题。《自然-计算科学》的主要目标是促进新计算技术的多学科研究和跨学科应用。</v>
      </c>
      <c r="H11" s="1" t="str">
        <f>VLOOKUP(C11,[1]Nature!$D:$I,6,FALSE)</f>
        <v>https://www.nature.com/natcomputsci</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Ying Li</dc:creator>
  <cp:lastModifiedBy>Ying Li</cp:lastModifiedBy>
  <dcterms:created xsi:type="dcterms:W3CDTF">2015-06-05T18:17:20Z</dcterms:created>
  <dcterms:modified xsi:type="dcterms:W3CDTF">2024-12-23T07:19:23Z</dcterms:modified>
</cp:coreProperties>
</file>